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inajokl\Downloads\"/>
    </mc:Choice>
  </mc:AlternateContent>
  <xr:revisionPtr revIDLastSave="0" documentId="13_ncr:1_{3999A535-3455-4AFE-938C-FD2BA9D3D9E8}" xr6:coauthVersionLast="45" xr6:coauthVersionMax="45" xr10:uidLastSave="{00000000-0000-0000-0000-000000000000}"/>
  <bookViews>
    <workbookView xWindow="-120" yWindow="-120" windowWidth="20730" windowHeight="1116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<sst xmlns="http://schemas.openxmlformats.org/spreadsheetml/2006/main" count="265" uniqueCount="158">
  <si>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</si>
  <si>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</si>
  <si>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</si>
  <si>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</si>
  <si>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</si>
  <si>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</si>
  <si>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</si>
  <si>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</si>
  <si>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</si>
  <si>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</si>
  <si>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</si>
  <si>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</si>
  <si>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</si>
  <si>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</si>
  <si>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</si>
  <si>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</si>
  <si>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</si>
  <si>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</si>
  <si>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</si>
  <si>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</si>
  <si>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</si>
  <si>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</si>
  <si>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</si>
  <si>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</si>
  <si>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</si>
  <si>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</si>
  <si>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</si>
  <si>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</si>
  <si>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</si>
  <si>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</si>
  <si>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</si>
  <si>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</si>
  <si>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</si>
  <si>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</si>
  <si>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</si>
  <si>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</si>
  <si>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</si>
  <si>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</si>
  <si>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</si>
  <si>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</si>
  <si>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</si>
  <si>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</si>
  <si>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</si>
  <si>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</si>
  <si>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</si>
  <si>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</si>
  <si>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</si>
  <si>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</si>
  <si>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</si>
  <si>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</si>
  <si>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</si>
  <si>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</si>
  <si>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</si>
  <si>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</si>
  <si>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</si>
  <si>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</si>
  <si>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</si>
  <si>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</si>
  <si>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</si>
  <si>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</si>
  <si>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</si>
  <si>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</si>
  <si>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</si>
  <si>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</si>
  <si>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</si>
  <si>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</si>
  <si>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</si>
  <si>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</si>
  <si>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</si>
  <si>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</si>
  <si>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</si>
  <si>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</si>
  <si>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</si>
  <si>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</si>
  <si>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</si>
  <si>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</si>
  <si>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</si>
  <si>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</si>
  <si>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</si>
  <si>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</si>
  <si>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</si>
  <si>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</si>
  <si>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</si>
  <si>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</si>
  <si>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</si>
  <si>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</si>
  <si>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</si>
  <si>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</si>
  <si>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</si>
  <si>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</si>
  <si>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</si>
  <si>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</si>
  <si>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</si>
  <si>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</si>
  <si>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</si>
  <si>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</si>
  <si>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</si>
  <si>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</si>
  <si>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</si>
  <si>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</si>
  <si>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</si>
  <si>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</si>
  <si>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</si>
  <si>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</si>
  <si>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</si>
  <si>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</si>
  <si>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</si>
  <si>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</si>
  <si>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</si>
  <si>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</si>
  <si>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</si>
  <si>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</si>
  <si>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</si>
  <si>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</si>
  <si>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</si>
  <si>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</si>
  <si>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</si>
  <si>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</si>
  <si>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</si>
  <si>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</si>
  <si>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</si>
  <si>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</si>
  <si>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</si>
  <si>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</si>
  <si>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</si>
  <si>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</si>
  <si>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</si>
  <si>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</si>
  <si>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</si>
  <si>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</si>
  <si>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</si>
  <si>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</si>
  <si>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</si>
  <si>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</si>
  <si>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</si>
  <si>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Fuente</t>
  </si>
  <si>
    <t>1-D</t>
  </si>
  <si>
    <t>Kendrick S. Sulay</t>
  </si>
  <si>
    <t>Manuel Climaco III</t>
  </si>
  <si>
    <t>CASINO ESPANYOL DE CEBU</t>
  </si>
  <si>
    <t>X</t>
  </si>
  <si>
    <t>Philip Neri Estocada</t>
  </si>
  <si>
    <t>CAFE GEORGE BANILAD</t>
  </si>
  <si>
    <t>LAHUG, CEBU CITY</t>
  </si>
  <si>
    <t>NAGA CITY, CEBU</t>
  </si>
  <si>
    <t>SM SEASIDE CEBU</t>
  </si>
  <si>
    <t>SAVERS DEPOT, TACLOBAN CITY</t>
  </si>
  <si>
    <t>SM CITY, NORTHWING CEBU</t>
  </si>
  <si>
    <t>CIVIL SERVICE RUN</t>
  </si>
  <si>
    <t>PAMANANG LINGKOD BAYANI PROGRAM</t>
  </si>
  <si>
    <t xml:space="preserve">DISTRICT MANGROVE PLANTING </t>
  </si>
  <si>
    <t>NAGA CITY COMMUNITY</t>
  </si>
  <si>
    <t>ALIVE NATIONS INTERNATIONAL DAY OF PEACE CELEBRATION</t>
  </si>
  <si>
    <t>ALIVE FOUNDATION</t>
  </si>
  <si>
    <t xml:space="preserve">TURNOVER OF PNP OUTPOST </t>
  </si>
  <si>
    <t xml:space="preserve">PNP TACLOBAN </t>
  </si>
  <si>
    <t>PAINT IT PINK</t>
  </si>
  <si>
    <t>ICANSERVE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</si>
</sst>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4" zoomScale="94" zoomScaleNormal="200" zoomScalePageLayoutView="94" workbookViewId="0">
      <selection activeCell="P15" sqref="P15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43709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43753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43710</v>
      </c>
      <c r="C11" s="152"/>
      <c r="D11" s="112">
        <v>26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43731</v>
      </c>
      <c r="C12" s="154"/>
      <c r="D12" s="102">
        <v>28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139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>
        <v>43738</v>
      </c>
      <c r="C15" s="154"/>
      <c r="D15" s="97"/>
      <c r="E15" s="98"/>
      <c r="F15" s="99">
        <v>10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142</v>
      </c>
    </row>
    <row r="16" spans="1:16" s="36" customFormat="1" ht="12" customHeight="1" thickTop="1" thickBot="1">
      <c r="A16" s="178"/>
      <c r="B16" s="153">
        <v>43710</v>
      </c>
      <c r="C16" s="154"/>
      <c r="D16" s="81"/>
      <c r="E16" s="68"/>
      <c r="F16" s="69"/>
      <c r="G16" s="70"/>
      <c r="H16" s="63">
        <v>6</v>
      </c>
      <c r="I16" s="82"/>
      <c r="J16" s="83"/>
      <c r="K16" s="64"/>
      <c r="L16" s="84"/>
      <c r="M16" s="61"/>
      <c r="N16" s="61"/>
      <c r="O16" s="66"/>
      <c r="P16" s="45" t="s">
        <v>139</v>
      </c>
    </row>
    <row r="17" spans="1:16" s="36" customFormat="1" ht="12" customHeight="1" thickTop="1" thickBot="1">
      <c r="A17" s="178"/>
      <c r="B17" s="153">
        <v>43724</v>
      </c>
      <c r="C17" s="154"/>
      <c r="D17" s="81"/>
      <c r="E17" s="68"/>
      <c r="F17" s="68"/>
      <c r="G17" s="68"/>
      <c r="H17" s="69"/>
      <c r="I17" s="70"/>
      <c r="J17" s="63">
        <v>32</v>
      </c>
      <c r="K17" s="63"/>
      <c r="L17" s="71"/>
      <c r="M17" s="61"/>
      <c r="N17" s="61"/>
      <c r="O17" s="66"/>
      <c r="P17" s="45" t="s">
        <v>139</v>
      </c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43709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9</v>
      </c>
      <c r="M19" s="63"/>
      <c r="N19" s="62"/>
      <c r="O19" s="173"/>
      <c r="P19" s="45" t="s">
        <v>143</v>
      </c>
    </row>
    <row r="20" spans="1:16" s="36" customFormat="1" ht="12" customHeight="1" thickTop="1" thickBot="1">
      <c r="A20" s="178"/>
      <c r="B20" s="153">
        <v>43723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22</v>
      </c>
      <c r="M20" s="63"/>
      <c r="N20" s="62"/>
      <c r="O20" s="173"/>
      <c r="P20" s="45" t="s">
        <v>144</v>
      </c>
    </row>
    <row r="21" spans="1:16" s="36" customFormat="1" ht="12" customHeight="1" thickTop="1" thickBot="1">
      <c r="A21" s="178"/>
      <c r="B21" s="153">
        <v>43728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8</v>
      </c>
      <c r="M21" s="63"/>
      <c r="N21" s="62"/>
      <c r="O21" s="173"/>
      <c r="P21" s="45" t="s">
        <v>145</v>
      </c>
    </row>
    <row r="22" spans="1:16" s="36" customFormat="1" ht="12" customHeight="1" thickTop="1" thickBot="1">
      <c r="A22" s="178"/>
      <c r="B22" s="153">
        <v>43736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3</v>
      </c>
      <c r="M22" s="63"/>
      <c r="N22" s="62"/>
      <c r="O22" s="173"/>
      <c r="P22" s="45" t="s">
        <v>146</v>
      </c>
    </row>
    <row r="23" spans="1:16" s="36" customFormat="1" ht="12" customHeight="1" thickTop="1" thickBot="1">
      <c r="A23" s="178"/>
      <c r="B23" s="153">
        <v>43737</v>
      </c>
      <c r="C23" s="154"/>
      <c r="D23" s="60"/>
      <c r="E23" s="61"/>
      <c r="F23" s="61"/>
      <c r="G23" s="61"/>
      <c r="H23" s="61"/>
      <c r="I23" s="61"/>
      <c r="J23" s="61"/>
      <c r="K23" s="62"/>
      <c r="L23" s="63">
        <v>15</v>
      </c>
      <c r="M23" s="63"/>
      <c r="N23" s="62"/>
      <c r="O23" s="173"/>
      <c r="P23" s="45" t="s">
        <v>147</v>
      </c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>
        <v>43715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6</v>
      </c>
      <c r="O27" s="176"/>
      <c r="P27" s="46" t="s">
        <v>139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34</v>
      </c>
      <c r="J31" s="156" t="s">
        <v>7</v>
      </c>
      <c r="K31" s="157"/>
      <c r="L31" s="157"/>
      <c r="M31" s="157"/>
      <c r="N31" s="157"/>
      <c r="O31" s="157"/>
      <c r="P31" s="3">
        <v>23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23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Manuel Climaco III</v>
      </c>
      <c r="B52" s="142"/>
      <c r="C52" s="143"/>
      <c r="D52" s="143"/>
      <c r="E52" s="143"/>
      <c r="F52" s="143"/>
      <c r="G52" s="143" t="str">
        <f>I6</f>
        <v>Kendrick S. Sulay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16" zoomScale="91" zoomScaleNormal="200" zoomScalePageLayoutView="91" workbookViewId="0">
      <selection activeCell="E27" sqref="E27:P2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Fuente</v>
      </c>
      <c r="B3" s="254"/>
      <c r="C3" s="254"/>
      <c r="D3" s="254"/>
      <c r="E3" s="254"/>
      <c r="F3" s="254" t="str">
        <f>'Summary of Activities'!I6</f>
        <v>Kendrick S. Sulay</v>
      </c>
      <c r="G3" s="254"/>
      <c r="H3" s="254"/>
      <c r="I3" s="254"/>
      <c r="J3" s="254"/>
      <c r="K3" s="254"/>
      <c r="L3" s="254" t="str">
        <f>'Summary of Activities'!N6</f>
        <v>Manuel Climaco III</v>
      </c>
      <c r="M3" s="254"/>
      <c r="N3" s="254"/>
      <c r="O3" s="254"/>
      <c r="P3" s="254"/>
      <c r="Q3" s="254"/>
      <c r="R3" s="254" t="str">
        <f>'Summary of Activities'!H6</f>
        <v>1-D</v>
      </c>
      <c r="S3" s="254"/>
      <c r="T3" s="279">
        <f>'Summary of Activities'!K2</f>
        <v>43709</v>
      </c>
      <c r="U3" s="254"/>
      <c r="V3" s="254"/>
      <c r="W3" s="280">
        <f>'Summary of Activities'!O8</f>
        <v>43753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43709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140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>
        <v>100</v>
      </c>
      <c r="M6" s="49">
        <v>45</v>
      </c>
      <c r="N6" s="52">
        <v>10000</v>
      </c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149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43723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>
        <v>88</v>
      </c>
      <c r="K11" s="50">
        <v>3000</v>
      </c>
      <c r="L11" s="51"/>
      <c r="M11" s="49"/>
      <c r="N11" s="52"/>
      <c r="O11" s="48"/>
      <c r="P11" s="49"/>
      <c r="Q11" s="50"/>
      <c r="R11" s="51"/>
      <c r="S11" s="49"/>
      <c r="T11" s="52"/>
      <c r="U11" s="54" t="s">
        <v>140</v>
      </c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150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151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43728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140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>
        <v>100</v>
      </c>
      <c r="M16" s="49">
        <v>40</v>
      </c>
      <c r="N16" s="52">
        <v>5000</v>
      </c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152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153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43736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>
        <v>100</v>
      </c>
      <c r="M21" s="49">
        <v>24</v>
      </c>
      <c r="N21" s="52">
        <v>20000</v>
      </c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154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155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43737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100</v>
      </c>
      <c r="P26" s="49">
        <v>75</v>
      </c>
      <c r="Q26" s="50">
        <v>5000</v>
      </c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 t="s">
        <v>156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157</v>
      </c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88</v>
      </c>
      <c r="I49" s="278"/>
      <c r="J49" s="271">
        <f>K6+K11+K16+K21+K26+K31+K36+K41</f>
        <v>3000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300</v>
      </c>
      <c r="G50" s="278"/>
      <c r="H50" s="277">
        <f>M6+M11+M16+M21+M26+M31+M36+M41</f>
        <v>109</v>
      </c>
      <c r="I50" s="278"/>
      <c r="J50" s="271">
        <f>N6+N11+N16+N21+N26+N31+N36+N41</f>
        <v>35000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100</v>
      </c>
      <c r="G51" s="278"/>
      <c r="H51" s="277">
        <f>P6+P11+P16+P21+P26+P31+P36+P41</f>
        <v>75</v>
      </c>
      <c r="I51" s="278"/>
      <c r="J51" s="271">
        <f>Q6+Q11+Q16+Q21+Q26+Q31+Q36+Q41</f>
        <v>5000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400</v>
      </c>
      <c r="G54" s="262"/>
      <c r="H54" s="261">
        <f>SUM(H47:I52)</f>
        <v>272</v>
      </c>
      <c r="I54" s="262"/>
      <c r="J54" s="258">
        <f>SUM(J47:L52)</f>
        <v>43000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MWC SINAJON, Karen Cindy L.</cp:lastModifiedBy>
  <cp:lastPrinted>2019-04-23T13:42:22Z</cp:lastPrinted>
  <dcterms:created xsi:type="dcterms:W3CDTF">2013-07-03T03:04:40Z</dcterms:created>
  <dcterms:modified xsi:type="dcterms:W3CDTF">2019-10-15T01:12:53Z</dcterms:modified>
</cp:coreProperties>
</file>